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109" windowWidth="14808" windowHeight="8015"/>
  </bookViews>
  <sheets>
    <sheet name="схема" sheetId="1" r:id="rId1"/>
    <sheet name="отчёт" sheetId="2" r:id="rId2"/>
  </sheets>
  <calcPr calcId="152511"/>
</workbook>
</file>

<file path=xl/calcChain.xml><?xml version="1.0" encoding="utf-8"?>
<calcChain xmlns="http://schemas.openxmlformats.org/spreadsheetml/2006/main">
  <c r="J12" i="1" l="1"/>
  <c r="J13" i="1"/>
  <c r="J14" i="1"/>
  <c r="J11" i="1"/>
  <c r="J9" i="1"/>
  <c r="J7" i="1"/>
  <c r="I14" i="1"/>
  <c r="I13" i="1"/>
  <c r="I12" i="1"/>
  <c r="I11" i="1"/>
  <c r="I9" i="1"/>
  <c r="I7" i="1"/>
</calcChain>
</file>

<file path=xl/sharedStrings.xml><?xml version="1.0" encoding="utf-8"?>
<sst xmlns="http://schemas.openxmlformats.org/spreadsheetml/2006/main" count="52" uniqueCount="48">
  <si>
    <t>№ п/п</t>
  </si>
  <si>
    <t>Наименование препарата</t>
  </si>
  <si>
    <t>Расход при протравливании, л/т</t>
  </si>
  <si>
    <t>Обработка в фазе кущения, л/га</t>
  </si>
  <si>
    <t>Обработка в фазе флаг лист, л/га</t>
  </si>
  <si>
    <t>Производитель</t>
  </si>
  <si>
    <t>ООО "Природные ресурсы"</t>
  </si>
  <si>
    <t>Благо 3+</t>
  </si>
  <si>
    <t>Благо 3</t>
  </si>
  <si>
    <t>Биостим Старт</t>
  </si>
  <si>
    <t>Ультрамаг Зерновой</t>
  </si>
  <si>
    <t>ООО НПО «РЭТ»</t>
  </si>
  <si>
    <t>ООО "НПК "Берес"</t>
  </si>
  <si>
    <t>Берес 8</t>
  </si>
  <si>
    <t>ООО "Бисолби Поволжье"</t>
  </si>
  <si>
    <t>Экстрасол</t>
  </si>
  <si>
    <t>ООО "Радонеж"</t>
  </si>
  <si>
    <t>Профи Стим</t>
  </si>
  <si>
    <t>Поле - С-1 площадью 185 га</t>
  </si>
  <si>
    <t>Производственные испытания микроудобрений в 2019 году.</t>
  </si>
  <si>
    <t>Лигногумат ВМ</t>
  </si>
  <si>
    <t>Наименование</t>
  </si>
  <si>
    <t>Благо</t>
  </si>
  <si>
    <t>Урожайность, ц/га</t>
  </si>
  <si>
    <t>Клейковина, %</t>
  </si>
  <si>
    <t>Стоимость применения микроудобрений, руб/га</t>
  </si>
  <si>
    <t>Стоимость прибавки урожая, руб/га</t>
  </si>
  <si>
    <t>Общий экономический эффект</t>
  </si>
  <si>
    <t>Начальник отдела                                      __________Канаев В. А.</t>
  </si>
  <si>
    <t>Главный агроном                                      __________Данилов П. А.</t>
  </si>
  <si>
    <t>12 сентября 2019г.</t>
  </si>
  <si>
    <t>Биостим Старт, Ультрамаг</t>
  </si>
  <si>
    <t xml:space="preserve">ПрофиСтим </t>
  </si>
  <si>
    <t>Контроль (без обработок)</t>
  </si>
  <si>
    <t>Влияние микроудобрений на урожайность и качества зерна на яровой пшенице сорта Злата в 2019 году</t>
  </si>
  <si>
    <t>Варианты</t>
  </si>
  <si>
    <r>
      <t xml:space="preserve">Контроль </t>
    </r>
    <r>
      <rPr>
        <b/>
        <u/>
        <sz val="14"/>
        <color theme="1"/>
        <rFont val="Times New Roman"/>
        <family val="1"/>
        <charset val="204"/>
      </rPr>
      <t>20 га</t>
    </r>
    <r>
      <rPr>
        <sz val="14"/>
        <color theme="1"/>
        <rFont val="Times New Roman"/>
        <family val="1"/>
        <charset val="204"/>
      </rPr>
      <t>, без микроудобрений</t>
    </r>
  </si>
  <si>
    <t>Стоимость обработки, руб/га</t>
  </si>
  <si>
    <t>Лигногумат БМ</t>
  </si>
  <si>
    <t>Полученная урож-сть, ц/га</t>
  </si>
  <si>
    <t>Отклонение от контроля, +/- ц/га</t>
  </si>
  <si>
    <t>Щёлково Агрохим</t>
  </si>
  <si>
    <t>-</t>
  </si>
  <si>
    <t>Площадь делянки 20 га, одна повторность</t>
  </si>
  <si>
    <t>Главный агроном</t>
  </si>
  <si>
    <t>Данилов П.А.</t>
  </si>
  <si>
    <t>Экон эффект, руб/га</t>
  </si>
  <si>
    <t>Культура - яровая пшеница, сорт Злата, 1 репродукция. Норма высева 250 кг/га (4,7 млн раст/га)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</si>
</sst>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_ ;[Red]\-0.00\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G20" sqref="G20"/>
    </sheetView>
  </sheetViews>
  <sheetFormatPr defaultRowHeight="18.350000000000001" x14ac:dyDescent="0.25"/>
  <cols>
    <col min="1" max="1" width="4.625" style="3" customWidth="1"/>
    <col min="2" max="2" width="25.625" style="3" customWidth="1"/>
    <col min="3" max="3" width="24.5" style="3" customWidth="1"/>
    <col min="4" max="4" width="13.375" style="3" customWidth="1"/>
    <col min="5" max="6" width="13.25" style="3" customWidth="1"/>
    <col min="7" max="7" width="13.375" style="20" customWidth="1"/>
    <col min="8" max="8" width="11.625" style="3" customWidth="1"/>
    <col min="9" max="9" width="12.125" style="3" customWidth="1"/>
    <col min="10" max="10" width="10.625" style="3" customWidth="1"/>
    <col min="11" max="11" width="9" style="3"/>
    <col min="12" max="16" width="9" style="2"/>
    <col min="17" max="17" width="9" style="1"/>
  </cols>
  <sheetData>
    <row r="1" spans="1:11" ht="20.399999999999999" customHeight="1" x14ac:dyDescent="0.2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18.350000000000001" customHeight="1" x14ac:dyDescent="0.2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ht="18.350000000000001" customHeight="1" x14ac:dyDescent="0.25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</row>
    <row r="4" spans="1:11" ht="18.350000000000001" customHeight="1" x14ac:dyDescent="0.25">
      <c r="A4" s="36" t="s">
        <v>43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6.8" customHeight="1" x14ac:dyDescent="0.25">
      <c r="A5" s="37"/>
      <c r="B5" s="37"/>
      <c r="C5" s="37"/>
      <c r="D5" s="37"/>
      <c r="E5" s="37"/>
      <c r="F5" s="37"/>
      <c r="G5" s="21"/>
    </row>
    <row r="6" spans="1:11" ht="70.650000000000006" customHeight="1" x14ac:dyDescent="0.25">
      <c r="A6" s="6" t="s">
        <v>0</v>
      </c>
      <c r="B6" s="6" t="s">
        <v>5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37</v>
      </c>
      <c r="H6" s="6" t="s">
        <v>39</v>
      </c>
      <c r="I6" s="6" t="s">
        <v>40</v>
      </c>
      <c r="J6" s="6" t="s">
        <v>46</v>
      </c>
      <c r="K6" s="22"/>
    </row>
    <row r="7" spans="1:11" ht="19.05" customHeight="1" x14ac:dyDescent="0.25">
      <c r="A7" s="33">
        <v>1</v>
      </c>
      <c r="B7" s="33" t="s">
        <v>6</v>
      </c>
      <c r="C7" s="23" t="s">
        <v>7</v>
      </c>
      <c r="D7" s="23">
        <v>1</v>
      </c>
      <c r="E7" s="23"/>
      <c r="F7" s="23"/>
      <c r="G7" s="33">
        <v>523</v>
      </c>
      <c r="H7" s="30">
        <v>25.5</v>
      </c>
      <c r="I7" s="31">
        <f>H7-$H$15</f>
        <v>0.89999999999999858</v>
      </c>
      <c r="J7" s="32">
        <f>I7*1200-G7</f>
        <v>556.99999999999818</v>
      </c>
      <c r="K7" s="22"/>
    </row>
    <row r="8" spans="1:11" ht="19.7" customHeight="1" x14ac:dyDescent="0.25">
      <c r="A8" s="34"/>
      <c r="B8" s="34"/>
      <c r="C8" s="23" t="s">
        <v>8</v>
      </c>
      <c r="D8" s="23"/>
      <c r="E8" s="23">
        <v>1</v>
      </c>
      <c r="F8" s="23"/>
      <c r="G8" s="34"/>
      <c r="H8" s="30"/>
      <c r="I8" s="31"/>
      <c r="J8" s="32"/>
      <c r="K8" s="22"/>
    </row>
    <row r="9" spans="1:11" x14ac:dyDescent="0.25">
      <c r="A9" s="33">
        <v>2</v>
      </c>
      <c r="B9" s="33" t="s">
        <v>41</v>
      </c>
      <c r="C9" s="23" t="s">
        <v>9</v>
      </c>
      <c r="D9" s="23">
        <v>1</v>
      </c>
      <c r="E9" s="23"/>
      <c r="F9" s="23"/>
      <c r="G9" s="33">
        <v>540</v>
      </c>
      <c r="H9" s="30">
        <v>25.3</v>
      </c>
      <c r="I9" s="31">
        <f>H9-$H$15</f>
        <v>0.69999999999999929</v>
      </c>
      <c r="J9" s="32">
        <f>I9*1200-G9</f>
        <v>299.99999999999909</v>
      </c>
      <c r="K9" s="22"/>
    </row>
    <row r="10" spans="1:11" ht="19.7" customHeight="1" x14ac:dyDescent="0.25">
      <c r="A10" s="34"/>
      <c r="B10" s="34"/>
      <c r="C10" s="23" t="s">
        <v>10</v>
      </c>
      <c r="D10" s="23"/>
      <c r="E10" s="23">
        <v>1</v>
      </c>
      <c r="F10" s="23"/>
      <c r="G10" s="34"/>
      <c r="H10" s="30"/>
      <c r="I10" s="31"/>
      <c r="J10" s="32"/>
      <c r="K10" s="22"/>
    </row>
    <row r="11" spans="1:11" ht="36.700000000000003" x14ac:dyDescent="0.25">
      <c r="A11" s="23">
        <v>3</v>
      </c>
      <c r="B11" s="23" t="s">
        <v>14</v>
      </c>
      <c r="C11" s="23" t="s">
        <v>15</v>
      </c>
      <c r="D11" s="23">
        <v>1</v>
      </c>
      <c r="E11" s="23">
        <v>1</v>
      </c>
      <c r="F11" s="23"/>
      <c r="G11" s="23">
        <v>425</v>
      </c>
      <c r="H11" s="26">
        <v>25.5</v>
      </c>
      <c r="I11" s="25">
        <f>H11-$H$15</f>
        <v>0.89999999999999858</v>
      </c>
      <c r="J11" s="27">
        <f>I11*1200-G11</f>
        <v>654.99999999999818</v>
      </c>
      <c r="K11" s="22"/>
    </row>
    <row r="12" spans="1:11" x14ac:dyDescent="0.25">
      <c r="A12" s="23">
        <v>4</v>
      </c>
      <c r="B12" s="23" t="s">
        <v>16</v>
      </c>
      <c r="C12" s="23" t="s">
        <v>17</v>
      </c>
      <c r="D12" s="23">
        <v>1</v>
      </c>
      <c r="E12" s="23">
        <v>0.8</v>
      </c>
      <c r="F12" s="23">
        <v>0.8</v>
      </c>
      <c r="G12" s="23">
        <v>648</v>
      </c>
      <c r="H12" s="26">
        <v>28.5</v>
      </c>
      <c r="I12" s="25">
        <f>H12-$H$15</f>
        <v>3.8999999999999986</v>
      </c>
      <c r="J12" s="27">
        <f t="shared" ref="J12:J14" si="0">I12*1200-G12</f>
        <v>4031.9999999999982</v>
      </c>
      <c r="K12" s="22"/>
    </row>
    <row r="13" spans="1:11" ht="19.7" customHeight="1" x14ac:dyDescent="0.25">
      <c r="A13" s="23">
        <v>5</v>
      </c>
      <c r="B13" s="23" t="s">
        <v>11</v>
      </c>
      <c r="C13" s="23" t="s">
        <v>38</v>
      </c>
      <c r="D13" s="23">
        <v>1</v>
      </c>
      <c r="E13" s="23">
        <v>0.5</v>
      </c>
      <c r="F13" s="23">
        <v>0.5</v>
      </c>
      <c r="G13" s="23">
        <v>438</v>
      </c>
      <c r="H13" s="26">
        <v>26.6</v>
      </c>
      <c r="I13" s="25">
        <f>H13-$H$15</f>
        <v>2</v>
      </c>
      <c r="J13" s="27">
        <f t="shared" si="0"/>
        <v>1962</v>
      </c>
      <c r="K13" s="22"/>
    </row>
    <row r="14" spans="1:11" ht="19.05" customHeight="1" x14ac:dyDescent="0.25">
      <c r="A14" s="23">
        <v>6</v>
      </c>
      <c r="B14" s="23" t="s">
        <v>12</v>
      </c>
      <c r="C14" s="23" t="s">
        <v>13</v>
      </c>
      <c r="D14" s="23">
        <v>0.2</v>
      </c>
      <c r="E14" s="23">
        <v>0.2</v>
      </c>
      <c r="F14" s="23">
        <v>0.2</v>
      </c>
      <c r="G14" s="23">
        <v>158</v>
      </c>
      <c r="H14" s="26">
        <v>27.2</v>
      </c>
      <c r="I14" s="25">
        <f>H14-$H$15</f>
        <v>2.5999999999999979</v>
      </c>
      <c r="J14" s="27">
        <f t="shared" si="0"/>
        <v>2961.9999999999973</v>
      </c>
      <c r="K14" s="22"/>
    </row>
    <row r="15" spans="1:11" ht="19.7" customHeight="1" x14ac:dyDescent="0.25">
      <c r="A15" s="23">
        <v>7</v>
      </c>
      <c r="B15" s="35" t="s">
        <v>36</v>
      </c>
      <c r="C15" s="35"/>
      <c r="D15" s="23"/>
      <c r="E15" s="23"/>
      <c r="F15" s="23"/>
      <c r="G15" s="23">
        <v>0</v>
      </c>
      <c r="H15" s="26">
        <v>24.6</v>
      </c>
      <c r="I15" s="23" t="s">
        <v>42</v>
      </c>
      <c r="J15" s="23" t="s">
        <v>42</v>
      </c>
      <c r="K15" s="22"/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8" spans="4:6" x14ac:dyDescent="0.25">
      <c r="D18" s="28" t="s">
        <v>44</v>
      </c>
      <c r="E18" s="24"/>
      <c r="F18" s="29" t="s">
        <v>45</v>
      </c>
    </row>
  </sheetData>
  <mergeCells count="18">
    <mergeCell ref="A1:J1"/>
    <mergeCell ref="G7:G8"/>
    <mergeCell ref="G9:G10"/>
    <mergeCell ref="B15:C15"/>
    <mergeCell ref="A2:J2"/>
    <mergeCell ref="A3:J3"/>
    <mergeCell ref="A4:J4"/>
    <mergeCell ref="B7:B8"/>
    <mergeCell ref="A7:A8"/>
    <mergeCell ref="B9:B10"/>
    <mergeCell ref="A9:A10"/>
    <mergeCell ref="A5:F5"/>
    <mergeCell ref="H7:H8"/>
    <mergeCell ref="I7:I8"/>
    <mergeCell ref="J7:J8"/>
    <mergeCell ref="H9:H10"/>
    <mergeCell ref="I9:I10"/>
    <mergeCell ref="J9:J10"/>
  </mergeCells>
  <pageMargins left="0.82677165354330717" right="0.43307086614173229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13" sqref="F13"/>
    </sheetView>
  </sheetViews>
  <sheetFormatPr defaultRowHeight="15.65" x14ac:dyDescent="0.25"/>
  <cols>
    <col min="1" max="1" width="5" style="7" customWidth="1"/>
    <col min="2" max="2" width="28.25" style="7" customWidth="1"/>
    <col min="3" max="3" width="12.5" style="7" customWidth="1"/>
    <col min="4" max="4" width="14.375" style="7" customWidth="1"/>
    <col min="5" max="5" width="13.75" style="7" customWidth="1"/>
    <col min="6" max="7" width="15.375" style="7" customWidth="1"/>
    <col min="8" max="8" width="13.125" style="7" customWidth="1"/>
    <col min="9" max="9" width="16" style="7" customWidth="1"/>
    <col min="10" max="10" width="9" style="7"/>
  </cols>
  <sheetData>
    <row r="1" spans="1:10" x14ac:dyDescent="0.25">
      <c r="E1" s="18"/>
      <c r="F1" s="18"/>
      <c r="G1" s="18"/>
      <c r="H1" s="18"/>
      <c r="I1" s="19" t="s">
        <v>30</v>
      </c>
    </row>
    <row r="2" spans="1:10" x14ac:dyDescent="0.25">
      <c r="E2" s="8"/>
      <c r="F2" s="8"/>
      <c r="G2" s="8"/>
      <c r="H2" s="8"/>
      <c r="I2" s="8"/>
    </row>
    <row r="3" spans="1:10" x14ac:dyDescent="0.25">
      <c r="E3" s="8"/>
      <c r="F3" s="8"/>
      <c r="G3" s="8"/>
      <c r="H3" s="8"/>
      <c r="I3" s="8"/>
    </row>
    <row r="4" spans="1:10" ht="42.8" customHeight="1" x14ac:dyDescent="0.25">
      <c r="A4" s="39" t="s">
        <v>34</v>
      </c>
      <c r="B4" s="39"/>
      <c r="C4" s="39"/>
      <c r="D4" s="39"/>
      <c r="E4" s="39"/>
      <c r="F4" s="39"/>
      <c r="G4" s="39"/>
      <c r="H4" s="39"/>
      <c r="I4" s="39"/>
    </row>
    <row r="5" spans="1:10" ht="18.350000000000001" x14ac:dyDescent="0.25">
      <c r="A5" s="40" t="s">
        <v>0</v>
      </c>
      <c r="B5" s="42" t="s">
        <v>21</v>
      </c>
      <c r="C5" s="44" t="s">
        <v>35</v>
      </c>
      <c r="D5" s="44"/>
      <c r="E5" s="44"/>
      <c r="F5" s="44"/>
      <c r="G5" s="44"/>
      <c r="H5" s="44"/>
      <c r="I5" s="45"/>
    </row>
    <row r="6" spans="1:10" ht="55.05" x14ac:dyDescent="0.3">
      <c r="A6" s="41"/>
      <c r="B6" s="43"/>
      <c r="C6" s="9" t="s">
        <v>22</v>
      </c>
      <c r="D6" s="9" t="s">
        <v>31</v>
      </c>
      <c r="E6" s="9" t="s">
        <v>15</v>
      </c>
      <c r="F6" s="9" t="s">
        <v>32</v>
      </c>
      <c r="G6" s="9" t="s">
        <v>20</v>
      </c>
      <c r="H6" s="9" t="s">
        <v>13</v>
      </c>
      <c r="I6" s="9" t="s">
        <v>33</v>
      </c>
      <c r="J6" s="10"/>
    </row>
    <row r="7" spans="1:10" ht="28.55" customHeight="1" x14ac:dyDescent="0.25">
      <c r="A7" s="11">
        <v>1</v>
      </c>
      <c r="B7" s="11" t="s">
        <v>23</v>
      </c>
      <c r="C7" s="12"/>
      <c r="D7" s="12"/>
      <c r="E7" s="12"/>
      <c r="F7" s="12"/>
      <c r="G7" s="12"/>
      <c r="H7" s="12"/>
      <c r="I7" s="12"/>
      <c r="J7" s="13"/>
    </row>
    <row r="8" spans="1:10" ht="27.85" customHeight="1" x14ac:dyDescent="0.25">
      <c r="A8" s="5">
        <v>2</v>
      </c>
      <c r="B8" s="5" t="s">
        <v>24</v>
      </c>
      <c r="C8" s="14"/>
      <c r="D8" s="14"/>
      <c r="E8" s="14"/>
      <c r="F8" s="14"/>
      <c r="G8" s="14"/>
      <c r="H8" s="14"/>
      <c r="I8" s="14"/>
      <c r="J8" s="13"/>
    </row>
    <row r="9" spans="1:10" ht="36.700000000000003" x14ac:dyDescent="0.25">
      <c r="A9" s="11">
        <v>3</v>
      </c>
      <c r="B9" s="5" t="s">
        <v>25</v>
      </c>
      <c r="C9" s="15"/>
      <c r="D9" s="15"/>
      <c r="E9" s="15"/>
      <c r="F9" s="15"/>
      <c r="G9" s="15"/>
      <c r="H9" s="15"/>
      <c r="I9" s="15"/>
    </row>
    <row r="10" spans="1:10" ht="36.700000000000003" x14ac:dyDescent="0.25">
      <c r="A10" s="5">
        <v>4</v>
      </c>
      <c r="B10" s="5" t="s">
        <v>26</v>
      </c>
      <c r="C10" s="16"/>
      <c r="D10" s="16"/>
      <c r="E10" s="16"/>
      <c r="F10" s="16"/>
      <c r="G10" s="16"/>
      <c r="H10" s="16"/>
      <c r="I10" s="16"/>
    </row>
    <row r="11" spans="1:10" ht="36.700000000000003" x14ac:dyDescent="0.25">
      <c r="A11" s="11">
        <v>5</v>
      </c>
      <c r="B11" s="5" t="s">
        <v>27</v>
      </c>
      <c r="C11" s="16"/>
      <c r="D11" s="16"/>
      <c r="E11" s="16"/>
      <c r="F11" s="16"/>
      <c r="G11" s="16"/>
      <c r="H11" s="16"/>
      <c r="I11" s="16"/>
    </row>
    <row r="12" spans="1:10" ht="18.350000000000001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10" ht="18.350000000000001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10" ht="18.350000000000001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10" ht="18.350000000000001" x14ac:dyDescent="0.3">
      <c r="B15" s="17" t="s">
        <v>28</v>
      </c>
      <c r="C15" s="17"/>
    </row>
    <row r="16" spans="1:10" ht="18.350000000000001" x14ac:dyDescent="0.3">
      <c r="B16" s="17"/>
      <c r="C16" s="17"/>
    </row>
    <row r="17" spans="2:3" ht="18.350000000000001" x14ac:dyDescent="0.3">
      <c r="B17" s="17"/>
      <c r="C17" s="17"/>
    </row>
    <row r="18" spans="2:3" ht="18.350000000000001" x14ac:dyDescent="0.3">
      <c r="B18" s="17" t="s">
        <v>29</v>
      </c>
      <c r="C18" s="17"/>
    </row>
  </sheetData>
  <mergeCells count="4">
    <mergeCell ref="A4:I4"/>
    <mergeCell ref="A5:A6"/>
    <mergeCell ref="B5:B6"/>
    <mergeCell ref="C5:I5"/>
  </mergeCells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схема</vt:lpstr>
      <vt:lpstr>отчёт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2019-11-26T09:57:45Z</dcterms:modified>
</cp:coreProperties>
</file>