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8_{DBA7D0AE-B43C-4228-91B8-0CB446FE68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J7" i="1"/>
  <c r="I7" i="1"/>
  <c r="H7" i="1"/>
  <c r="G7" i="1"/>
  <c r="F7" i="1"/>
  <c r="L7" i="1"/>
</calcChain>
</file>

<file path=xl/sharedStrings.xml><?xml version="1.0" encoding="utf-8"?>
<sst xmlns="http://schemas.openxmlformats.org/spreadsheetml/2006/main" count="16" uniqueCount="9">
  <si>
    <t>Мочевина в плазме крови, мг/дл</t>
  </si>
  <si>
    <t>Азот мочевины в плазме крови, мг/дл</t>
  </si>
  <si>
    <t>Азот мочевины в цельной крови, мг/дл</t>
  </si>
  <si>
    <t>Азот мочевины в молоке, мг/дл</t>
  </si>
  <si>
    <t>Мочевина в молоке, мг/л</t>
  </si>
  <si>
    <t>Мочевина в плазме крови, мМоль/л</t>
  </si>
  <si>
    <t>Мочевина в молоке, г/л</t>
  </si>
  <si>
    <t>Норма</t>
  </si>
  <si>
    <t>8-10 мг/дл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</si>
</sst>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2" borderId="0" xfId="0" applyFill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9"/>
  <sheetViews>
    <sheetView tabSelected="1" workbookViewId="0">
      <selection activeCell="C18" sqref="C18"/>
    </sheetView>
  </sheetViews>
  <sheetFormatPr defaultRowHeight="15" x14ac:dyDescent="0.25"/>
  <cols>
    <col min="1" max="1" width="9.140625" customWidth="1"/>
    <col min="2" max="2" width="37.28515625" customWidth="1"/>
    <col min="6" max="6" width="18.28515625" customWidth="1"/>
    <col min="7" max="7" width="18.5703125" customWidth="1"/>
    <col min="8" max="8" width="18.28515625" customWidth="1"/>
    <col min="9" max="10" width="18.42578125" customWidth="1"/>
    <col min="11" max="11" width="18.28515625" customWidth="1"/>
    <col min="12" max="12" width="18" customWidth="1"/>
  </cols>
  <sheetData>
    <row r="2" spans="2:12" x14ac:dyDescent="0.25">
      <c r="J2" s="7" t="s">
        <v>7</v>
      </c>
    </row>
    <row r="3" spans="2:12" x14ac:dyDescent="0.25">
      <c r="J3" t="s">
        <v>8</v>
      </c>
    </row>
    <row r="4" spans="2:12" ht="15.75" thickBot="1" x14ac:dyDescent="0.3"/>
    <row r="5" spans="2:12" ht="49.5" customHeight="1" x14ac:dyDescent="0.25">
      <c r="F5" s="1" t="s">
        <v>5</v>
      </c>
      <c r="G5" s="2" t="s">
        <v>0</v>
      </c>
      <c r="H5" s="2" t="s">
        <v>1</v>
      </c>
      <c r="I5" s="2" t="s">
        <v>2</v>
      </c>
      <c r="J5" s="2" t="s">
        <v>3</v>
      </c>
      <c r="K5" s="3" t="s">
        <v>4</v>
      </c>
      <c r="L5" s="3" t="s">
        <v>6</v>
      </c>
    </row>
    <row r="7" spans="2:12" x14ac:dyDescent="0.25">
      <c r="B7" t="s">
        <v>5</v>
      </c>
      <c r="C7" s="4">
        <v>0</v>
      </c>
      <c r="F7" s="5" t="str">
        <f>IF(AND(C7&gt;0,C9=0,C11=0,C13=0,C15=0,C17=0,C19=0),C7,IF(AND(C7&gt;0,OR(C9&gt;0,C11&gt;0,C13&gt;0,C15&gt;0,C17&gt;0,C19&gt;0)),"ОШИБКА",IF(AND(C7=0,C9=0,C11=0,C13=0,C15=0,C17=0,C19=0),"ВВЕДИТЕ ДАННЫЕ",IF(G7="ОШИБКА","ОШИБКА",G7/6.0060064014))))</f>
        <v>ВВЕДИТЕ ДАННЫЕ</v>
      </c>
      <c r="G7" s="5" t="str">
        <f>IF(AND(C7=0,C9&gt;0,C11=0,C13=0,C15=0,C17=0,C19=0),C9,IF(AND(C9&gt;0,OR(C7&gt;0,C11&gt;0,C13&gt;0,C15&gt;0,C17&gt;0,C19&gt;0)),"ОШИБКА",IF(AND(C7=0,C9=0,C11=0,C13=0,C15=0,C17=0,C19=0),"ВВЕДИТЕ ДАННЫЕ",IF(H7="ОШИБКА","ОШИБКА",H7*2.143))))</f>
        <v>ВВЕДИТЕ ДАННЫЕ</v>
      </c>
      <c r="H7" s="5" t="str">
        <f>IF(AND(C7=0,C9=0,C11&gt;0,C13=0,C15=0,C17=0,C19=0),C11,IF(AND(C11&gt;0,OR(C7&gt;0,C9&gt;0,C13&gt;0,C15&gt;0,C17&gt;0,C19&gt;0)),"ОШИБКА",IF(AND(C7=0,C9=0,C11=0,C13=0,C15=0,C17=0,C19=0),"ВВЕДИТЕ ДАННЫЕ",IF(I7="ОШИБКА","ОШИБКА",(I7*1.021+0.399)))))</f>
        <v>ВВЕДИТЕ ДАННЫЕ</v>
      </c>
      <c r="I7" s="5" t="str">
        <f>IF(AND(C7=0,C9=0,C11=0,C13&gt;0,C15=0,C17=0,C19=0),C13,IF(AND(C13&gt;0,OR(C7&gt;0,C9&gt;0,C11&gt;0,C15&gt;0,C17&gt;0,C19&gt;0)),"ОШИБКА",IF(AND(C7=0,C9=0,C11=0,C13=0,C15=0,C17=0,C19=0),"ВВЕДИТЕ ДАННЫЕ",IF(J7="ОШИБКА","ОШИБКА",((J7-4.75)/0.62)))))</f>
        <v>ВВЕДИТЕ ДАННЫЕ</v>
      </c>
      <c r="J7" s="5" t="str">
        <f>IF(AND(C7=0,C9=0,C11=0,C13=0,C15&gt;0,C17=0,C19=0),C15,IF(AND(C15&gt;0,OR(C7&gt;0,C9&gt;0,C11&gt;0,C13&gt;0,C17&gt;0,C19&gt;0)),"ОШИБКА",IF(AND(C7=0,C9=0,C11=0,C13=0,C15=0,C17=0,C19=0),"ВВЕДИТЕ ДАННЫЕ",IF(K7="ОШИБКА","ОШИБКА",(K7/10/2.143)))))</f>
        <v>ВВЕДИТЕ ДАННЫЕ</v>
      </c>
      <c r="K7" s="6" t="str">
        <f>IF(AND(C7=0,C9=0,C11=0,C13=0,C15=0,C17&gt;0,C19=0),C17,IF(AND(C17&gt;0,OR(C7&gt;0,C9&gt;0,C11&gt;0,C13&gt;0,C15&gt;0,C19&gt;0)),"ОШИБКА",IF(AND(C7=0,C9=0,C11=0,C13=0,C15=0,C17=0,C19=0),"ВВЕДИТЕ ДАННЫЕ",IF(L7="ОШИБКА","ОШИБКА",L7*1000))))</f>
        <v>ВВЕДИТЕ ДАННЫЕ</v>
      </c>
      <c r="L7" s="5" t="str">
        <f>IF(AND(C7=0,C9=0,C11=0,C13=0,C15=0,C17=0,C19&gt;0),C19,IF(AND(C19&gt;0,OR(C7&gt;0,C9&gt;0,C11&gt;0,C13&gt;0,C15&gt;0,C17&gt;0)),"ОШИБКА",IF(AND(C7=0,C9=0,C11=0,C13=0,C15=0,C17=0,C19=0),"ВВЕДИТЕ ДАННЫЕ",IF(F7="ОШИБКА","ОШИБКА",((F7*6.0060031014/2.143-0.399)/1.021*0.62+4.75)*2.143/100))))</f>
        <v>ВВЕДИТЕ ДАННЫЕ</v>
      </c>
    </row>
    <row r="9" spans="2:12" x14ac:dyDescent="0.25">
      <c r="B9" t="s">
        <v>0</v>
      </c>
      <c r="C9" s="4">
        <v>0</v>
      </c>
    </row>
    <row r="11" spans="2:12" x14ac:dyDescent="0.25">
      <c r="B11" t="s">
        <v>1</v>
      </c>
      <c r="C11" s="4">
        <v>0</v>
      </c>
    </row>
    <row r="13" spans="2:12" x14ac:dyDescent="0.25">
      <c r="B13" t="s">
        <v>2</v>
      </c>
      <c r="C13" s="4">
        <v>0</v>
      </c>
    </row>
    <row r="15" spans="2:12" x14ac:dyDescent="0.25">
      <c r="B15" t="s">
        <v>3</v>
      </c>
      <c r="C15" s="4">
        <v>0</v>
      </c>
    </row>
    <row r="17" spans="2:3" x14ac:dyDescent="0.25">
      <c r="B17" t="s">
        <v>4</v>
      </c>
      <c r="C17" s="4">
        <v>0</v>
      </c>
    </row>
    <row r="19" spans="2:3" x14ac:dyDescent="0.25">
      <c r="B19" t="s">
        <v>6</v>
      </c>
      <c r="C19" s="4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2020-05-07T09:41:06Z</dcterms:modified>
</cp:coreProperties>
</file>